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Feuil4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<sst xmlns="http://schemas.openxmlformats.org/spreadsheetml/2006/main" count="76" uniqueCount="76">
  <si>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Jour</t>
  </si>
  <si>
    <t>autre bulletins</t>
  </si>
  <si>
    <t>autre bulletins (en %)</t>
  </si>
  <si>
    <t>écart lot témoin et bulletins 12-13-14-15</t>
  </si>
  <si>
    <t>ensemble</t>
  </si>
  <si>
    <t>ensemble (en %)</t>
  </si>
  <si>
    <t>TOTAL EXPRIMES</t>
  </si>
  <si>
    <t>NIKONOFF Jacques (95)</t>
  </si>
  <si>
    <t>TROUVE Aurélie (21)</t>
  </si>
  <si>
    <t>HARRIBEY Jean-Marie (33)</t>
  </si>
  <si>
    <t>AZAM Geneviève (31)</t>
  </si>
  <si>
    <t>TASSI Régine (37)</t>
  </si>
  <si>
    <t>JONQUET Bernadette (30)</t>
  </si>
  <si>
    <t>KARBOWSKA Monika (75)</t>
  </si>
  <si>
    <t>VEILHAN Bénédicte (64)</t>
  </si>
  <si>
    <t>WEBER Jacques (94)</t>
  </si>
  <si>
    <t>LUDI Aurore (75)</t>
  </si>
  <si>
    <t>BERNIER Aurélien (86)</t>
  </si>
  <si>
    <t>GOUSSOT Danielle (84)</t>
  </si>
  <si>
    <t>BÉNÉTEAU Chloë (69)</t>
  </si>
  <si>
    <t>BAUNEZ Christelle (13)</t>
  </si>
  <si>
    <t>LAMBERT Renaud (75)</t>
  </si>
  <si>
    <t xml:space="preserve">ROLET Lysiane (67)  </t>
  </si>
  <si>
    <t>LAURENT Matthieu (78)</t>
  </si>
  <si>
    <t>VERDIN Cécile (22)</t>
  </si>
  <si>
    <t>GAZIELLO Emmanuelle (06)</t>
  </si>
  <si>
    <t>BARRAL Audrey (77)</t>
  </si>
  <si>
    <t>COIGNARD Valérie (91)</t>
  </si>
  <si>
    <t>MERCIER Isabelle (04)</t>
  </si>
  <si>
    <t>JAUFFRET Sabine (81)</t>
  </si>
  <si>
    <t>LANDFRIED Julien (75)</t>
  </si>
  <si>
    <t>GICQUEL Michel (22)</t>
  </si>
  <si>
    <t>COIFFARD-GROSDOY Geneviève (44)</t>
  </si>
  <si>
    <t>BLASCO Claudine (83)</t>
  </si>
  <si>
    <t>PRADEAU Raphael (13)</t>
  </si>
  <si>
    <t>COULOMB Jean Michel (75)</t>
  </si>
  <si>
    <t>ROUQUET Thierry (56)</t>
  </si>
  <si>
    <t>ETCHEGARAY José (34)</t>
  </si>
  <si>
    <t>CIPIERE Jean-Luc (69)</t>
  </si>
  <si>
    <t>SILVA JACINTO Ricardo (29)</t>
  </si>
  <si>
    <t>MAUREL Evelyne (13)</t>
  </si>
  <si>
    <t>MAURIN Wilfried (75)</t>
  </si>
  <si>
    <t xml:space="preserve">VIALE Frédéric (75)  </t>
  </si>
  <si>
    <t>CLOCHEPIN Philippe (76)</t>
  </si>
  <si>
    <t>BRUSTIER Gaël (93)</t>
  </si>
  <si>
    <t>HENRY Frédéric (67)</t>
  </si>
  <si>
    <t>TOSTI Jean (66)</t>
  </si>
  <si>
    <t>DOUILLARD Luc (44)</t>
  </si>
  <si>
    <t>LALOT Gérard (59)</t>
  </si>
  <si>
    <t>FANIEL Alain (54)</t>
  </si>
  <si>
    <t>BENOIT Marie-Louise (74)</t>
  </si>
  <si>
    <t>CLEQUIN Nicolas (45)</t>
  </si>
  <si>
    <t>PICART Patrice (60)</t>
  </si>
  <si>
    <t>JOUVE Gérard (75)</t>
  </si>
  <si>
    <t>NIKICHUK Alex (91)</t>
  </si>
  <si>
    <t>NURIER Roland (69)</t>
  </si>
  <si>
    <t>JALOUSTRE Gilles (07)</t>
  </si>
  <si>
    <t>MALLET Pierre (13)</t>
  </si>
  <si>
    <t>DENIMAL Florent (59)</t>
  </si>
  <si>
    <t xml:space="preserve">HEMET Patrice (77) </t>
  </si>
  <si>
    <t>DUMAS Renaud (75)</t>
  </si>
  <si>
    <t>FRAJERMAN Toby (75)</t>
  </si>
  <si>
    <t>SIMONET Jean (69)</t>
  </si>
  <si>
    <t>GAYOSO José (76)</t>
  </si>
  <si>
    <t>CIOFI Bruno (68)</t>
  </si>
  <si>
    <t>GRUNINGER Robert (13)</t>
  </si>
  <si>
    <t>TRIC Olivier (44)</t>
  </si>
  <si>
    <t>ROCHE Serge (05)</t>
  </si>
  <si>
    <t>BOIS Alain (34)</t>
  </si>
  <si>
    <t>lettres dépouillées entièrement le 11 au soir : A,E,F,H,M (en %)</t>
  </si>
  <si>
    <t>lettres dépouillées entièrement le 11 au soir : A,E,F,H,M</t>
  </si>
  <si>
    <t>écart lot témoin et ensemble</t>
  </si>
  <si>
    <t>dont segment 3, bulletins retardataires dépouillés le 15 (en %)</t>
  </si>
  <si>
    <t>bulletins 12-13-14-15 sans segment 3</t>
  </si>
  <si>
    <t>bulletins 12-13-14-15 sans segment 3 (en %)</t>
  </si>
  <si>
    <t>dont segment 3, bulletins retardataires dépouillés le 15 : B1, C1, D1, G1,IJK1, NO1, PQ1, R3, TU1, V2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</si>
</sst>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&quot; F&quot;"/>
    <numFmt numFmtId="181" formatCode="#,##0.00_ _F"/>
    <numFmt numFmtId="182" formatCode="#,##0.00\ &quot;€&quot;"/>
    <numFmt numFmtId="183" formatCode="_-* #,##0.00[$€]_-;\-* #,##0.00[$€]_-;_-* &quot;-&quot;??[$€]_-;_-@_-"/>
    <numFmt numFmtId="184" formatCode="#,##0.00\ _€"/>
    <numFmt numFmtId="185" formatCode="&quot;Vrai&quot;;&quot;Vrai&quot;;&quot;Faux&quot;"/>
    <numFmt numFmtId="186" formatCode="&quot;Actif&quot;;&quot;Actif&quot;;&quot;Inacti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9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9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91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19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191" fontId="1" fillId="0" borderId="1" xfId="0" applyNumberFormat="1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M67" sqref="M67"/>
    </sheetView>
  </sheetViews>
  <sheetFormatPr defaultColWidth="11.00390625" defaultRowHeight="12"/>
  <cols>
    <col min="1" max="1" width="38.375" style="8" bestFit="1" customWidth="1"/>
    <col min="3" max="3" width="11.375" style="3" customWidth="1"/>
    <col min="5" max="5" width="11.375" style="3" customWidth="1"/>
    <col min="7" max="7" width="11.375" style="3" customWidth="1"/>
    <col min="9" max="10" width="11.375" style="3" customWidth="1"/>
    <col min="11" max="11" width="11.375" style="4" customWidth="1"/>
    <col min="12" max="12" width="11.375" style="3" customWidth="1"/>
  </cols>
  <sheetData>
    <row r="1" spans="1:13" ht="108">
      <c r="A1" s="1" t="s">
        <v>0</v>
      </c>
      <c r="B1" s="9" t="s">
        <v>70</v>
      </c>
      <c r="C1" s="9" t="s">
        <v>69</v>
      </c>
      <c r="D1" s="10" t="s">
        <v>1</v>
      </c>
      <c r="E1" s="9" t="s">
        <v>2</v>
      </c>
      <c r="F1" s="11" t="s">
        <v>75</v>
      </c>
      <c r="G1" s="12" t="s">
        <v>72</v>
      </c>
      <c r="H1" s="11" t="s">
        <v>73</v>
      </c>
      <c r="I1" s="12" t="s">
        <v>74</v>
      </c>
      <c r="J1" s="12" t="s">
        <v>3</v>
      </c>
      <c r="K1" s="13" t="s">
        <v>4</v>
      </c>
      <c r="L1" s="13" t="s">
        <v>5</v>
      </c>
      <c r="M1" s="13" t="s">
        <v>71</v>
      </c>
    </row>
    <row r="2" spans="1:13" ht="12">
      <c r="A2" s="2" t="s">
        <v>6</v>
      </c>
      <c r="B2" s="14">
        <v>828</v>
      </c>
      <c r="C2" s="15">
        <v>100</v>
      </c>
      <c r="D2" s="14">
        <v>4591</v>
      </c>
      <c r="E2" s="15">
        <v>100</v>
      </c>
      <c r="F2" s="14">
        <v>425</v>
      </c>
      <c r="G2" s="15"/>
      <c r="H2" s="14">
        <f aca="true" t="shared" si="0" ref="H2:H33">D2-F2</f>
        <v>4166</v>
      </c>
      <c r="I2" s="15"/>
      <c r="J2" s="15"/>
      <c r="K2" s="16">
        <f aca="true" t="shared" si="1" ref="K2:K33">D2+B2</f>
        <v>5419</v>
      </c>
      <c r="L2" s="15"/>
      <c r="M2" s="14"/>
    </row>
    <row r="3" spans="1:13" ht="15.75">
      <c r="A3" s="5" t="s">
        <v>7</v>
      </c>
      <c r="B3" s="14">
        <v>508</v>
      </c>
      <c r="C3" s="15">
        <v>61.35265700483092</v>
      </c>
      <c r="D3" s="14">
        <v>2917</v>
      </c>
      <c r="E3" s="15">
        <v>63.53735569592681</v>
      </c>
      <c r="F3" s="14">
        <v>254</v>
      </c>
      <c r="G3" s="15">
        <f aca="true" t="shared" si="2" ref="G3:G34">F3*100/F$2</f>
        <v>59.76470588235294</v>
      </c>
      <c r="H3" s="14">
        <f t="shared" si="0"/>
        <v>2663</v>
      </c>
      <c r="I3" s="15">
        <f aca="true" t="shared" si="3" ref="I3:I34">H3*100/H$2</f>
        <v>63.92222755640903</v>
      </c>
      <c r="J3" s="15">
        <f aca="true" t="shared" si="4" ref="J3:J34">I3-C3</f>
        <v>2.56957055157811</v>
      </c>
      <c r="K3" s="16">
        <f t="shared" si="1"/>
        <v>3425</v>
      </c>
      <c r="L3" s="15">
        <f aca="true" t="shared" si="5" ref="L3:L34">K3*100/K$2</f>
        <v>63.20354308913084</v>
      </c>
      <c r="M3" s="15">
        <f>L3-C3</f>
        <v>1.8508860842999226</v>
      </c>
    </row>
    <row r="4" spans="1:16" s="7" customFormat="1" ht="15.75">
      <c r="A4" s="6" t="s">
        <v>8</v>
      </c>
      <c r="B4" s="17">
        <v>508</v>
      </c>
      <c r="C4" s="18">
        <v>61.35265700483092</v>
      </c>
      <c r="D4" s="17">
        <v>2689</v>
      </c>
      <c r="E4" s="18">
        <v>58.57111740361577</v>
      </c>
      <c r="F4" s="17">
        <v>249</v>
      </c>
      <c r="G4" s="18">
        <f t="shared" si="2"/>
        <v>58.588235294117645</v>
      </c>
      <c r="H4" s="17">
        <f t="shared" si="0"/>
        <v>2440</v>
      </c>
      <c r="I4" s="18">
        <f t="shared" si="3"/>
        <v>58.5693710993759</v>
      </c>
      <c r="J4" s="18">
        <f t="shared" si="4"/>
        <v>-2.783285905455017</v>
      </c>
      <c r="K4" s="17">
        <f t="shared" si="1"/>
        <v>3197</v>
      </c>
      <c r="L4" s="18">
        <f t="shared" si="5"/>
        <v>58.99612474626315</v>
      </c>
      <c r="M4" s="18">
        <f aca="true" t="shared" si="6" ref="M4:M64">L4-C4</f>
        <v>-2.3565322585677677</v>
      </c>
      <c r="P4"/>
    </row>
    <row r="5" spans="1:16" s="7" customFormat="1" ht="15.75">
      <c r="A5" s="6" t="s">
        <v>9</v>
      </c>
      <c r="B5" s="17">
        <v>483</v>
      </c>
      <c r="C5" s="18">
        <v>58.333333333333336</v>
      </c>
      <c r="D5" s="17">
        <v>2588</v>
      </c>
      <c r="E5" s="18">
        <v>56.37116096710956</v>
      </c>
      <c r="F5" s="17">
        <v>246</v>
      </c>
      <c r="G5" s="18">
        <f t="shared" si="2"/>
        <v>57.88235294117647</v>
      </c>
      <c r="H5" s="17">
        <f t="shared" si="0"/>
        <v>2342</v>
      </c>
      <c r="I5" s="18">
        <f t="shared" si="3"/>
        <v>56.21699471915507</v>
      </c>
      <c r="J5" s="18">
        <f t="shared" si="4"/>
        <v>-2.116338614178268</v>
      </c>
      <c r="K5" s="17">
        <f t="shared" si="1"/>
        <v>3071</v>
      </c>
      <c r="L5" s="18">
        <f t="shared" si="5"/>
        <v>56.670972504152054</v>
      </c>
      <c r="M5" s="18">
        <f t="shared" si="6"/>
        <v>-1.6623608291812815</v>
      </c>
      <c r="P5"/>
    </row>
    <row r="6" spans="1:16" s="7" customFormat="1" ht="15.75">
      <c r="A6" s="6" t="s">
        <v>10</v>
      </c>
      <c r="B6" s="17">
        <f>463</f>
        <v>463</v>
      </c>
      <c r="C6" s="18">
        <v>55.91787439613527</v>
      </c>
      <c r="D6" s="17">
        <v>2437</v>
      </c>
      <c r="E6" s="18">
        <v>53.0821171857983</v>
      </c>
      <c r="F6" s="17">
        <v>236</v>
      </c>
      <c r="G6" s="18">
        <f t="shared" si="2"/>
        <v>55.529411764705884</v>
      </c>
      <c r="H6" s="17">
        <f t="shared" si="0"/>
        <v>2201</v>
      </c>
      <c r="I6" s="18">
        <f t="shared" si="3"/>
        <v>52.832453192510805</v>
      </c>
      <c r="J6" s="18">
        <f t="shared" si="4"/>
        <v>-3.0854212036244633</v>
      </c>
      <c r="K6" s="17">
        <f t="shared" si="1"/>
        <v>2900</v>
      </c>
      <c r="L6" s="18">
        <f t="shared" si="5"/>
        <v>53.51540874700129</v>
      </c>
      <c r="M6" s="18">
        <f t="shared" si="6"/>
        <v>-2.4024656491339798</v>
      </c>
      <c r="P6"/>
    </row>
    <row r="7" spans="1:16" s="7" customFormat="1" ht="15.75">
      <c r="A7" s="5" t="s">
        <v>11</v>
      </c>
      <c r="B7" s="14">
        <v>395</v>
      </c>
      <c r="C7" s="15">
        <v>47.70531400966183</v>
      </c>
      <c r="D7" s="14">
        <v>2392</v>
      </c>
      <c r="E7" s="15">
        <v>52.10193857547375</v>
      </c>
      <c r="F7" s="16">
        <v>219</v>
      </c>
      <c r="G7" s="15">
        <f t="shared" si="2"/>
        <v>51.529411764705884</v>
      </c>
      <c r="H7" s="14">
        <f t="shared" si="0"/>
        <v>2173</v>
      </c>
      <c r="I7" s="15">
        <f t="shared" si="3"/>
        <v>52.16034565530485</v>
      </c>
      <c r="J7" s="15">
        <f t="shared" si="4"/>
        <v>4.455031645643018</v>
      </c>
      <c r="K7" s="16">
        <f t="shared" si="1"/>
        <v>2787</v>
      </c>
      <c r="L7" s="15">
        <f t="shared" si="5"/>
        <v>51.43015316479055</v>
      </c>
      <c r="M7" s="15">
        <f t="shared" si="6"/>
        <v>3.72483915512872</v>
      </c>
      <c r="P7"/>
    </row>
    <row r="8" spans="1:16" s="7" customFormat="1" ht="15.75">
      <c r="A8" s="5" t="s">
        <v>12</v>
      </c>
      <c r="B8" s="14">
        <v>384</v>
      </c>
      <c r="C8" s="15">
        <v>46.3768115942029</v>
      </c>
      <c r="D8" s="14">
        <v>2290</v>
      </c>
      <c r="E8" s="15">
        <v>49.880200392071444</v>
      </c>
      <c r="F8" s="14">
        <v>183</v>
      </c>
      <c r="G8" s="15">
        <f t="shared" si="2"/>
        <v>43.05882352941177</v>
      </c>
      <c r="H8" s="14">
        <f t="shared" si="0"/>
        <v>2107</v>
      </c>
      <c r="I8" s="15">
        <f t="shared" si="3"/>
        <v>50.57609217474796</v>
      </c>
      <c r="J8" s="15">
        <f t="shared" si="4"/>
        <v>4.199280580545064</v>
      </c>
      <c r="K8" s="16">
        <f t="shared" si="1"/>
        <v>2674</v>
      </c>
      <c r="L8" s="15">
        <f t="shared" si="5"/>
        <v>49.34489758257981</v>
      </c>
      <c r="M8" s="15">
        <f t="shared" si="6"/>
        <v>2.968085988376913</v>
      </c>
      <c r="P8"/>
    </row>
    <row r="9" spans="1:13" ht="15.75">
      <c r="A9" s="5" t="s">
        <v>13</v>
      </c>
      <c r="B9" s="14">
        <v>340</v>
      </c>
      <c r="C9" s="15">
        <v>41.06280193236715</v>
      </c>
      <c r="D9" s="14">
        <v>2158</v>
      </c>
      <c r="E9" s="15">
        <v>47.0050098017861</v>
      </c>
      <c r="F9" s="14">
        <v>178</v>
      </c>
      <c r="G9" s="15">
        <f t="shared" si="2"/>
        <v>41.88235294117647</v>
      </c>
      <c r="H9" s="14">
        <f t="shared" si="0"/>
        <v>1980</v>
      </c>
      <c r="I9" s="15">
        <f t="shared" si="3"/>
        <v>47.52760441670667</v>
      </c>
      <c r="J9" s="15">
        <f t="shared" si="4"/>
        <v>6.464802484339522</v>
      </c>
      <c r="K9" s="16">
        <f t="shared" si="1"/>
        <v>2498</v>
      </c>
      <c r="L9" s="15">
        <f t="shared" si="5"/>
        <v>46.097065879313526</v>
      </c>
      <c r="M9" s="15">
        <f t="shared" si="6"/>
        <v>5.034263946946375</v>
      </c>
    </row>
    <row r="10" spans="1:16" s="7" customFormat="1" ht="15.75">
      <c r="A10" s="6" t="s">
        <v>14</v>
      </c>
      <c r="B10" s="17">
        <v>425</v>
      </c>
      <c r="C10" s="18">
        <v>51.328502415458935</v>
      </c>
      <c r="D10" s="17">
        <v>2066</v>
      </c>
      <c r="E10" s="18">
        <v>45.0010890873448</v>
      </c>
      <c r="F10" s="17">
        <v>209</v>
      </c>
      <c r="G10" s="18">
        <f t="shared" si="2"/>
        <v>49.1764705882353</v>
      </c>
      <c r="H10" s="17">
        <f t="shared" si="0"/>
        <v>1857</v>
      </c>
      <c r="I10" s="18">
        <f t="shared" si="3"/>
        <v>44.57513202112338</v>
      </c>
      <c r="J10" s="18">
        <f t="shared" si="4"/>
        <v>-6.753370394335555</v>
      </c>
      <c r="K10" s="17">
        <f t="shared" si="1"/>
        <v>2491</v>
      </c>
      <c r="L10" s="18">
        <f t="shared" si="5"/>
        <v>45.9678907547518</v>
      </c>
      <c r="M10" s="18">
        <f t="shared" si="6"/>
        <v>-5.360611660707136</v>
      </c>
      <c r="P10"/>
    </row>
    <row r="11" spans="1:13" ht="15.75">
      <c r="A11" s="5" t="s">
        <v>15</v>
      </c>
      <c r="B11" s="14">
        <v>322</v>
      </c>
      <c r="C11" s="15">
        <v>38.888888888888886</v>
      </c>
      <c r="D11" s="14">
        <v>2121</v>
      </c>
      <c r="E11" s="15">
        <v>46.19908516663036</v>
      </c>
      <c r="F11" s="14">
        <v>179</v>
      </c>
      <c r="G11" s="15">
        <f t="shared" si="2"/>
        <v>42.11764705882353</v>
      </c>
      <c r="H11" s="14">
        <f t="shared" si="0"/>
        <v>1942</v>
      </c>
      <c r="I11" s="15">
        <f t="shared" si="3"/>
        <v>46.61545847335574</v>
      </c>
      <c r="J11" s="15">
        <f t="shared" si="4"/>
        <v>7.726569584466851</v>
      </c>
      <c r="K11" s="16">
        <f t="shared" si="1"/>
        <v>2443</v>
      </c>
      <c r="L11" s="15">
        <f t="shared" si="5"/>
        <v>45.082118472042815</v>
      </c>
      <c r="M11" s="15">
        <f t="shared" si="6"/>
        <v>6.193229583153929</v>
      </c>
    </row>
    <row r="12" spans="1:16" s="7" customFormat="1" ht="15.75">
      <c r="A12" s="5" t="s">
        <v>16</v>
      </c>
      <c r="B12" s="14">
        <v>328</v>
      </c>
      <c r="C12" s="15">
        <v>39.61352657004831</v>
      </c>
      <c r="D12" s="14">
        <v>2110</v>
      </c>
      <c r="E12" s="15">
        <v>45.95948595077325</v>
      </c>
      <c r="F12" s="14">
        <v>179</v>
      </c>
      <c r="G12" s="15">
        <f t="shared" si="2"/>
        <v>42.11764705882353</v>
      </c>
      <c r="H12" s="14">
        <f t="shared" si="0"/>
        <v>1931</v>
      </c>
      <c r="I12" s="15">
        <f t="shared" si="3"/>
        <v>46.35141622659626</v>
      </c>
      <c r="J12" s="15">
        <f t="shared" si="4"/>
        <v>6.737889656547949</v>
      </c>
      <c r="K12" s="16">
        <f t="shared" si="1"/>
        <v>2438</v>
      </c>
      <c r="L12" s="15">
        <f t="shared" si="5"/>
        <v>44.989850525927295</v>
      </c>
      <c r="M12" s="15">
        <f t="shared" si="6"/>
        <v>5.376323955878988</v>
      </c>
      <c r="P12"/>
    </row>
    <row r="13" spans="1:13" ht="15.75">
      <c r="A13" s="5" t="s">
        <v>17</v>
      </c>
      <c r="B13" s="14">
        <v>340</v>
      </c>
      <c r="C13" s="15">
        <v>41.06280193236715</v>
      </c>
      <c r="D13" s="14">
        <v>2077</v>
      </c>
      <c r="E13" s="15">
        <v>45.240688303201914</v>
      </c>
      <c r="F13" s="14">
        <v>186</v>
      </c>
      <c r="G13" s="15">
        <f t="shared" si="2"/>
        <v>43.76470588235294</v>
      </c>
      <c r="H13" s="14">
        <f t="shared" si="0"/>
        <v>1891</v>
      </c>
      <c r="I13" s="15">
        <f t="shared" si="3"/>
        <v>45.391262602016326</v>
      </c>
      <c r="J13" s="15">
        <f t="shared" si="4"/>
        <v>4.328460669649175</v>
      </c>
      <c r="K13" s="16">
        <f t="shared" si="1"/>
        <v>2417</v>
      </c>
      <c r="L13" s="15">
        <f t="shared" si="5"/>
        <v>44.60232515224211</v>
      </c>
      <c r="M13" s="15">
        <f t="shared" si="6"/>
        <v>3.539523219874958</v>
      </c>
    </row>
    <row r="14" spans="1:13" ht="15.75">
      <c r="A14" s="5" t="s">
        <v>18</v>
      </c>
      <c r="B14" s="14">
        <v>332</v>
      </c>
      <c r="C14" s="15">
        <v>40.09661835748792</v>
      </c>
      <c r="D14" s="14">
        <v>2083</v>
      </c>
      <c r="E14" s="15">
        <v>45.371378784578525</v>
      </c>
      <c r="F14" s="14">
        <v>172</v>
      </c>
      <c r="G14" s="15">
        <f t="shared" si="2"/>
        <v>40.470588235294116</v>
      </c>
      <c r="H14" s="14">
        <f t="shared" si="0"/>
        <v>1911</v>
      </c>
      <c r="I14" s="15">
        <f t="shared" si="3"/>
        <v>45.87133941430629</v>
      </c>
      <c r="J14" s="15">
        <f t="shared" si="4"/>
        <v>5.774721056818372</v>
      </c>
      <c r="K14" s="16">
        <f t="shared" si="1"/>
        <v>2415</v>
      </c>
      <c r="L14" s="15">
        <f t="shared" si="5"/>
        <v>44.5654179737959</v>
      </c>
      <c r="M14" s="15">
        <f t="shared" si="6"/>
        <v>4.468799616307983</v>
      </c>
    </row>
    <row r="15" spans="1:16" s="7" customFormat="1" ht="15.75">
      <c r="A15" s="6" t="s">
        <v>19</v>
      </c>
      <c r="B15" s="17">
        <v>383</v>
      </c>
      <c r="C15" s="18">
        <v>46.256038647343</v>
      </c>
      <c r="D15" s="17">
        <v>1978</v>
      </c>
      <c r="E15" s="18">
        <v>43.084295360487914</v>
      </c>
      <c r="F15" s="17">
        <v>199</v>
      </c>
      <c r="G15" s="18">
        <f t="shared" si="2"/>
        <v>46.8235294117647</v>
      </c>
      <c r="H15" s="17">
        <f t="shared" si="0"/>
        <v>1779</v>
      </c>
      <c r="I15" s="18">
        <f t="shared" si="3"/>
        <v>42.702832453192514</v>
      </c>
      <c r="J15" s="18">
        <f t="shared" si="4"/>
        <v>-3.5532061941504836</v>
      </c>
      <c r="K15" s="17">
        <f t="shared" si="1"/>
        <v>2361</v>
      </c>
      <c r="L15" s="18">
        <f t="shared" si="5"/>
        <v>43.56892415574829</v>
      </c>
      <c r="M15" s="18">
        <f t="shared" si="6"/>
        <v>-2.6871144915947056</v>
      </c>
      <c r="P15"/>
    </row>
    <row r="16" spans="1:16" s="7" customFormat="1" ht="15.75">
      <c r="A16" s="6" t="s">
        <v>20</v>
      </c>
      <c r="B16" s="17">
        <v>378</v>
      </c>
      <c r="C16" s="18">
        <v>45.65217391304348</v>
      </c>
      <c r="D16" s="17">
        <v>1941</v>
      </c>
      <c r="E16" s="18">
        <v>42.278370725332174</v>
      </c>
      <c r="F16" s="17">
        <v>186</v>
      </c>
      <c r="G16" s="18">
        <f t="shared" si="2"/>
        <v>43.76470588235294</v>
      </c>
      <c r="H16" s="17">
        <f t="shared" si="0"/>
        <v>1755</v>
      </c>
      <c r="I16" s="18">
        <f t="shared" si="3"/>
        <v>42.12674027844455</v>
      </c>
      <c r="J16" s="18">
        <f t="shared" si="4"/>
        <v>-3.525433634598926</v>
      </c>
      <c r="K16" s="17">
        <f t="shared" si="1"/>
        <v>2319</v>
      </c>
      <c r="L16" s="18">
        <f t="shared" si="5"/>
        <v>42.79387340837793</v>
      </c>
      <c r="M16" s="18">
        <f t="shared" si="6"/>
        <v>-2.85830050466555</v>
      </c>
      <c r="P16"/>
    </row>
    <row r="17" spans="1:16" s="7" customFormat="1" ht="15.75">
      <c r="A17" s="5" t="s">
        <v>21</v>
      </c>
      <c r="B17" s="14">
        <v>299</v>
      </c>
      <c r="C17" s="15">
        <v>36.111111111111114</v>
      </c>
      <c r="D17" s="14">
        <v>1966</v>
      </c>
      <c r="E17" s="15">
        <v>42.8229143977347</v>
      </c>
      <c r="F17" s="16">
        <v>155</v>
      </c>
      <c r="G17" s="15">
        <f t="shared" si="2"/>
        <v>36.470588235294116</v>
      </c>
      <c r="H17" s="14">
        <f t="shared" si="0"/>
        <v>1811</v>
      </c>
      <c r="I17" s="15">
        <f t="shared" si="3"/>
        <v>43.47095535285646</v>
      </c>
      <c r="J17" s="15">
        <f t="shared" si="4"/>
        <v>7.359844241745343</v>
      </c>
      <c r="K17" s="16">
        <f t="shared" si="1"/>
        <v>2265</v>
      </c>
      <c r="L17" s="15">
        <f t="shared" si="5"/>
        <v>41.79737959033032</v>
      </c>
      <c r="M17" s="15">
        <f t="shared" si="6"/>
        <v>5.686268479219208</v>
      </c>
      <c r="P17"/>
    </row>
    <row r="18" spans="1:16" s="7" customFormat="1" ht="15.75">
      <c r="A18" s="6" t="s">
        <v>22</v>
      </c>
      <c r="B18" s="17">
        <v>366</v>
      </c>
      <c r="C18" s="18">
        <v>44.20289855072464</v>
      </c>
      <c r="D18" s="17">
        <v>1887</v>
      </c>
      <c r="E18" s="18">
        <v>41.10215639294272</v>
      </c>
      <c r="F18" s="17">
        <v>182</v>
      </c>
      <c r="G18" s="18">
        <f t="shared" si="2"/>
        <v>42.8235294117647</v>
      </c>
      <c r="H18" s="17">
        <f t="shared" si="0"/>
        <v>1705</v>
      </c>
      <c r="I18" s="18">
        <f t="shared" si="3"/>
        <v>40.92654824771964</v>
      </c>
      <c r="J18" s="18">
        <f t="shared" si="4"/>
        <v>-3.276350303005003</v>
      </c>
      <c r="K18" s="17">
        <f t="shared" si="1"/>
        <v>2253</v>
      </c>
      <c r="L18" s="18">
        <f t="shared" si="5"/>
        <v>41.57593651965307</v>
      </c>
      <c r="M18" s="18">
        <f t="shared" si="6"/>
        <v>-2.626962031071571</v>
      </c>
      <c r="P18"/>
    </row>
    <row r="19" spans="1:13" ht="15.75">
      <c r="A19" s="5" t="s">
        <v>23</v>
      </c>
      <c r="B19" s="14">
        <v>297</v>
      </c>
      <c r="C19" s="15">
        <v>35.869565217391305</v>
      </c>
      <c r="D19" s="14">
        <v>1951</v>
      </c>
      <c r="E19" s="15">
        <v>42.49618819429318</v>
      </c>
      <c r="F19" s="16">
        <v>151</v>
      </c>
      <c r="G19" s="15">
        <f t="shared" si="2"/>
        <v>35.529411764705884</v>
      </c>
      <c r="H19" s="14">
        <f t="shared" si="0"/>
        <v>1800</v>
      </c>
      <c r="I19" s="15">
        <f t="shared" si="3"/>
        <v>43.20691310609698</v>
      </c>
      <c r="J19" s="15">
        <f t="shared" si="4"/>
        <v>7.337347888705672</v>
      </c>
      <c r="K19" s="16">
        <f t="shared" si="1"/>
        <v>2248</v>
      </c>
      <c r="L19" s="15">
        <f t="shared" si="5"/>
        <v>41.48366857353755</v>
      </c>
      <c r="M19" s="15">
        <f t="shared" si="6"/>
        <v>5.614103356146245</v>
      </c>
    </row>
    <row r="20" spans="1:16" s="7" customFormat="1" ht="15.75">
      <c r="A20" s="6" t="s">
        <v>24</v>
      </c>
      <c r="B20" s="17">
        <v>367</v>
      </c>
      <c r="C20" s="18">
        <v>44.32367149758454</v>
      </c>
      <c r="D20" s="17">
        <v>1863</v>
      </c>
      <c r="E20" s="18">
        <v>40.57939446743629</v>
      </c>
      <c r="F20" s="17">
        <v>176</v>
      </c>
      <c r="G20" s="18">
        <f t="shared" si="2"/>
        <v>41.411764705882355</v>
      </c>
      <c r="H20" s="17">
        <f t="shared" si="0"/>
        <v>1687</v>
      </c>
      <c r="I20" s="18">
        <f t="shared" si="3"/>
        <v>40.49447911665867</v>
      </c>
      <c r="J20" s="18">
        <f t="shared" si="4"/>
        <v>-3.8291923809258748</v>
      </c>
      <c r="K20" s="17">
        <f t="shared" si="1"/>
        <v>2230</v>
      </c>
      <c r="L20" s="18">
        <f t="shared" si="5"/>
        <v>41.151503967521684</v>
      </c>
      <c r="M20" s="18">
        <f t="shared" si="6"/>
        <v>-3.1721675300628576</v>
      </c>
      <c r="P20"/>
    </row>
    <row r="21" spans="1:16" s="7" customFormat="1" ht="15.75">
      <c r="A21" s="5" t="s">
        <v>25</v>
      </c>
      <c r="B21" s="14">
        <v>292</v>
      </c>
      <c r="C21" s="15">
        <v>35.265700483091784</v>
      </c>
      <c r="D21" s="14">
        <v>1887</v>
      </c>
      <c r="E21" s="15">
        <v>41.10215639294272</v>
      </c>
      <c r="F21" s="16">
        <v>149</v>
      </c>
      <c r="G21" s="15">
        <f t="shared" si="2"/>
        <v>35.05882352941177</v>
      </c>
      <c r="H21" s="14">
        <f t="shared" si="0"/>
        <v>1738</v>
      </c>
      <c r="I21" s="15">
        <f t="shared" si="3"/>
        <v>41.71867498799808</v>
      </c>
      <c r="J21" s="15">
        <f t="shared" si="4"/>
        <v>6.452974504906294</v>
      </c>
      <c r="K21" s="16">
        <f t="shared" si="1"/>
        <v>2179</v>
      </c>
      <c r="L21" s="15">
        <f t="shared" si="5"/>
        <v>40.210370917143386</v>
      </c>
      <c r="M21" s="15">
        <f t="shared" si="6"/>
        <v>4.944670434051602</v>
      </c>
      <c r="P21"/>
    </row>
    <row r="22" spans="1:16" s="7" customFormat="1" ht="15.75">
      <c r="A22" s="5" t="s">
        <v>26</v>
      </c>
      <c r="B22" s="14">
        <v>274</v>
      </c>
      <c r="C22" s="15">
        <v>33.091787439613526</v>
      </c>
      <c r="D22" s="14">
        <v>1891</v>
      </c>
      <c r="E22" s="15">
        <v>41.189283380527115</v>
      </c>
      <c r="F22" s="16">
        <v>160</v>
      </c>
      <c r="G22" s="15">
        <f t="shared" si="2"/>
        <v>37.64705882352941</v>
      </c>
      <c r="H22" s="14">
        <f t="shared" si="0"/>
        <v>1731</v>
      </c>
      <c r="I22" s="15">
        <f t="shared" si="3"/>
        <v>41.55064810369659</v>
      </c>
      <c r="J22" s="15">
        <f t="shared" si="4"/>
        <v>8.458860664083062</v>
      </c>
      <c r="K22" s="16">
        <f t="shared" si="1"/>
        <v>2165</v>
      </c>
      <c r="L22" s="15">
        <f t="shared" si="5"/>
        <v>39.95202066801993</v>
      </c>
      <c r="M22" s="15">
        <f t="shared" si="6"/>
        <v>6.8602332284064005</v>
      </c>
      <c r="P22"/>
    </row>
    <row r="23" spans="1:13" ht="15.75">
      <c r="A23" s="5" t="s">
        <v>27</v>
      </c>
      <c r="B23" s="14">
        <v>274</v>
      </c>
      <c r="C23" s="15">
        <v>33.091787439613526</v>
      </c>
      <c r="D23" s="14">
        <v>1883</v>
      </c>
      <c r="E23" s="15">
        <v>41.01502940535831</v>
      </c>
      <c r="F23" s="16">
        <v>158</v>
      </c>
      <c r="G23" s="15">
        <f t="shared" si="2"/>
        <v>37.1764705882353</v>
      </c>
      <c r="H23" s="14">
        <f t="shared" si="0"/>
        <v>1725</v>
      </c>
      <c r="I23" s="15">
        <f t="shared" si="3"/>
        <v>41.4066250600096</v>
      </c>
      <c r="J23" s="15">
        <f t="shared" si="4"/>
        <v>8.314837620396077</v>
      </c>
      <c r="K23" s="16">
        <f t="shared" si="1"/>
        <v>2157</v>
      </c>
      <c r="L23" s="15">
        <f t="shared" si="5"/>
        <v>39.8043919542351</v>
      </c>
      <c r="M23" s="15">
        <f t="shared" si="6"/>
        <v>6.7126045146215745</v>
      </c>
    </row>
    <row r="24" spans="1:16" s="7" customFormat="1" ht="15.75">
      <c r="A24" s="6" t="s">
        <v>28</v>
      </c>
      <c r="B24" s="17">
        <v>338</v>
      </c>
      <c r="C24" s="18">
        <v>40.82125603864734</v>
      </c>
      <c r="D24" s="17">
        <v>1767</v>
      </c>
      <c r="E24" s="18">
        <v>38.48834676541058</v>
      </c>
      <c r="F24" s="17">
        <v>179</v>
      </c>
      <c r="G24" s="18">
        <f t="shared" si="2"/>
        <v>42.11764705882353</v>
      </c>
      <c r="H24" s="17">
        <f t="shared" si="0"/>
        <v>1588</v>
      </c>
      <c r="I24" s="18">
        <f t="shared" si="3"/>
        <v>38.11809889582333</v>
      </c>
      <c r="J24" s="18">
        <f t="shared" si="4"/>
        <v>-2.7031571428240113</v>
      </c>
      <c r="K24" s="17">
        <f t="shared" si="1"/>
        <v>2105</v>
      </c>
      <c r="L24" s="18">
        <f t="shared" si="5"/>
        <v>38.844805314633696</v>
      </c>
      <c r="M24" s="18">
        <f t="shared" si="6"/>
        <v>-1.9764507240136453</v>
      </c>
      <c r="P24"/>
    </row>
    <row r="25" spans="1:13" ht="15.75">
      <c r="A25" s="5" t="s">
        <v>29</v>
      </c>
      <c r="B25" s="14">
        <v>258</v>
      </c>
      <c r="C25" s="15">
        <v>31.159420289855074</v>
      </c>
      <c r="D25" s="14">
        <v>1830</v>
      </c>
      <c r="E25" s="15">
        <v>39.86059681986495</v>
      </c>
      <c r="F25" s="16">
        <v>151</v>
      </c>
      <c r="G25" s="15">
        <f t="shared" si="2"/>
        <v>35.529411764705884</v>
      </c>
      <c r="H25" s="14">
        <f t="shared" si="0"/>
        <v>1679</v>
      </c>
      <c r="I25" s="15">
        <f t="shared" si="3"/>
        <v>40.30244839174268</v>
      </c>
      <c r="J25" s="15">
        <f t="shared" si="4"/>
        <v>9.143028101887605</v>
      </c>
      <c r="K25" s="16">
        <f t="shared" si="1"/>
        <v>2088</v>
      </c>
      <c r="L25" s="15">
        <f t="shared" si="5"/>
        <v>38.53109429784093</v>
      </c>
      <c r="M25" s="15">
        <f t="shared" si="6"/>
        <v>7.371674007985856</v>
      </c>
    </row>
    <row r="26" spans="1:13" ht="15.75">
      <c r="A26" s="5" t="s">
        <v>30</v>
      </c>
      <c r="B26" s="14">
        <v>275</v>
      </c>
      <c r="C26" s="15">
        <v>33.21256038647343</v>
      </c>
      <c r="D26" s="14">
        <v>1774</v>
      </c>
      <c r="E26" s="15">
        <v>38.6408189936833</v>
      </c>
      <c r="F26" s="16">
        <v>147</v>
      </c>
      <c r="G26" s="15">
        <f t="shared" si="2"/>
        <v>34.588235294117645</v>
      </c>
      <c r="H26" s="14">
        <f t="shared" si="0"/>
        <v>1627</v>
      </c>
      <c r="I26" s="15">
        <f t="shared" si="3"/>
        <v>39.05424867978876</v>
      </c>
      <c r="J26" s="15">
        <f t="shared" si="4"/>
        <v>5.841688293315336</v>
      </c>
      <c r="K26" s="16">
        <f t="shared" si="1"/>
        <v>2049</v>
      </c>
      <c r="L26" s="15">
        <f t="shared" si="5"/>
        <v>37.81140431813988</v>
      </c>
      <c r="M26" s="15">
        <f t="shared" si="6"/>
        <v>4.598843931666451</v>
      </c>
    </row>
    <row r="27" spans="1:16" s="7" customFormat="1" ht="15.75">
      <c r="A27" s="5" t="s">
        <v>31</v>
      </c>
      <c r="B27" s="14">
        <v>272</v>
      </c>
      <c r="C27" s="15">
        <v>32.85024154589372</v>
      </c>
      <c r="D27" s="14">
        <v>1761</v>
      </c>
      <c r="E27" s="15">
        <v>38.35765628403398</v>
      </c>
      <c r="F27" s="16">
        <v>157</v>
      </c>
      <c r="G27" s="15">
        <f t="shared" si="2"/>
        <v>36.94117647058823</v>
      </c>
      <c r="H27" s="14">
        <f t="shared" si="0"/>
        <v>1604</v>
      </c>
      <c r="I27" s="15">
        <f t="shared" si="3"/>
        <v>38.502160345655305</v>
      </c>
      <c r="J27" s="15">
        <f t="shared" si="4"/>
        <v>5.651918799761589</v>
      </c>
      <c r="K27" s="16">
        <f t="shared" si="1"/>
        <v>2033</v>
      </c>
      <c r="L27" s="15">
        <f t="shared" si="5"/>
        <v>37.51614689057022</v>
      </c>
      <c r="M27" s="15">
        <f t="shared" si="6"/>
        <v>4.665905344676503</v>
      </c>
      <c r="P27"/>
    </row>
    <row r="28" spans="1:16" s="7" customFormat="1" ht="31.5">
      <c r="A28" s="6" t="s">
        <v>32</v>
      </c>
      <c r="B28" s="17">
        <v>317</v>
      </c>
      <c r="C28" s="18">
        <v>38.28502415458937</v>
      </c>
      <c r="D28" s="17">
        <v>1666</v>
      </c>
      <c r="E28" s="18">
        <v>36.28839032890438</v>
      </c>
      <c r="F28" s="17">
        <v>175</v>
      </c>
      <c r="G28" s="18">
        <f t="shared" si="2"/>
        <v>41.1764705882353</v>
      </c>
      <c r="H28" s="17">
        <f t="shared" si="0"/>
        <v>1491</v>
      </c>
      <c r="I28" s="18">
        <f t="shared" si="3"/>
        <v>35.789726356216995</v>
      </c>
      <c r="J28" s="18">
        <f t="shared" si="4"/>
        <v>-2.495297798372377</v>
      </c>
      <c r="K28" s="17">
        <f t="shared" si="1"/>
        <v>1983</v>
      </c>
      <c r="L28" s="18">
        <f t="shared" si="5"/>
        <v>36.59346742941502</v>
      </c>
      <c r="M28" s="18">
        <f t="shared" si="6"/>
        <v>-1.691556725174351</v>
      </c>
      <c r="P28"/>
    </row>
    <row r="29" spans="1:16" s="7" customFormat="1" ht="15.75">
      <c r="A29" s="6" t="s">
        <v>33</v>
      </c>
      <c r="B29" s="17">
        <v>321</v>
      </c>
      <c r="C29" s="18">
        <v>38.768115942028984</v>
      </c>
      <c r="D29" s="17">
        <v>1655</v>
      </c>
      <c r="E29" s="18">
        <v>36.048791113047265</v>
      </c>
      <c r="F29" s="17">
        <v>167</v>
      </c>
      <c r="G29" s="18">
        <f t="shared" si="2"/>
        <v>39.294117647058826</v>
      </c>
      <c r="H29" s="17">
        <f t="shared" si="0"/>
        <v>1488</v>
      </c>
      <c r="I29" s="18">
        <f t="shared" si="3"/>
        <v>35.7177148343735</v>
      </c>
      <c r="J29" s="18">
        <f t="shared" si="4"/>
        <v>-3.050401107655482</v>
      </c>
      <c r="K29" s="17">
        <f t="shared" si="1"/>
        <v>1976</v>
      </c>
      <c r="L29" s="18">
        <f t="shared" si="5"/>
        <v>36.464292304853295</v>
      </c>
      <c r="M29" s="18">
        <f t="shared" si="6"/>
        <v>-2.3038236371756895</v>
      </c>
      <c r="P29"/>
    </row>
    <row r="30" spans="1:16" s="7" customFormat="1" ht="15.75">
      <c r="A30" s="6" t="s">
        <v>34</v>
      </c>
      <c r="B30" s="17">
        <v>321</v>
      </c>
      <c r="C30" s="18">
        <v>38.768115942028984</v>
      </c>
      <c r="D30" s="17">
        <v>1649</v>
      </c>
      <c r="E30" s="18">
        <v>35.91810063167066</v>
      </c>
      <c r="F30" s="17">
        <v>170</v>
      </c>
      <c r="G30" s="18">
        <f t="shared" si="2"/>
        <v>40</v>
      </c>
      <c r="H30" s="17">
        <f t="shared" si="0"/>
        <v>1479</v>
      </c>
      <c r="I30" s="18">
        <f t="shared" si="3"/>
        <v>35.50168026884302</v>
      </c>
      <c r="J30" s="18">
        <f t="shared" si="4"/>
        <v>-3.266435673185967</v>
      </c>
      <c r="K30" s="17">
        <f t="shared" si="1"/>
        <v>1970</v>
      </c>
      <c r="L30" s="18">
        <f t="shared" si="5"/>
        <v>36.35357076951467</v>
      </c>
      <c r="M30" s="18">
        <f t="shared" si="6"/>
        <v>-2.414545172514316</v>
      </c>
      <c r="P30"/>
    </row>
    <row r="31" spans="1:16" s="7" customFormat="1" ht="15.75">
      <c r="A31" s="6" t="s">
        <v>35</v>
      </c>
      <c r="B31" s="17">
        <v>310</v>
      </c>
      <c r="C31" s="18">
        <v>37.43961352657005</v>
      </c>
      <c r="D31" s="17">
        <v>1651</v>
      </c>
      <c r="E31" s="18">
        <v>35.96166412546286</v>
      </c>
      <c r="F31" s="17">
        <v>151</v>
      </c>
      <c r="G31" s="18">
        <f t="shared" si="2"/>
        <v>35.529411764705884</v>
      </c>
      <c r="H31" s="17">
        <f t="shared" si="0"/>
        <v>1500</v>
      </c>
      <c r="I31" s="18">
        <f t="shared" si="3"/>
        <v>36.00576092174748</v>
      </c>
      <c r="J31" s="18">
        <f t="shared" si="4"/>
        <v>-1.4338526048225688</v>
      </c>
      <c r="K31" s="17">
        <f t="shared" si="1"/>
        <v>1961</v>
      </c>
      <c r="L31" s="18">
        <f t="shared" si="5"/>
        <v>36.187488466506736</v>
      </c>
      <c r="M31" s="18">
        <f t="shared" si="6"/>
        <v>-1.2521250600633138</v>
      </c>
      <c r="P31"/>
    </row>
    <row r="32" spans="1:16" s="7" customFormat="1" ht="15.75">
      <c r="A32" s="6" t="s">
        <v>36</v>
      </c>
      <c r="B32" s="17">
        <v>302</v>
      </c>
      <c r="C32" s="18">
        <v>36.47342995169082</v>
      </c>
      <c r="D32" s="17">
        <v>1571</v>
      </c>
      <c r="E32" s="18">
        <v>34.219124373774775</v>
      </c>
      <c r="F32" s="17">
        <v>154</v>
      </c>
      <c r="G32" s="18">
        <f t="shared" si="2"/>
        <v>36.23529411764706</v>
      </c>
      <c r="H32" s="17">
        <f t="shared" si="0"/>
        <v>1417</v>
      </c>
      <c r="I32" s="18">
        <f t="shared" si="3"/>
        <v>34.01344215074412</v>
      </c>
      <c r="J32" s="18">
        <f t="shared" si="4"/>
        <v>-2.459987800946699</v>
      </c>
      <c r="K32" s="17">
        <f t="shared" si="1"/>
        <v>1873</v>
      </c>
      <c r="L32" s="18">
        <f t="shared" si="5"/>
        <v>34.56357261487359</v>
      </c>
      <c r="M32" s="18">
        <f t="shared" si="6"/>
        <v>-1.9098573368172254</v>
      </c>
      <c r="P32"/>
    </row>
    <row r="33" spans="1:16" s="7" customFormat="1" ht="15.75">
      <c r="A33" s="6" t="s">
        <v>37</v>
      </c>
      <c r="B33" s="17">
        <v>304</v>
      </c>
      <c r="C33" s="18">
        <v>36.71497584541063</v>
      </c>
      <c r="D33" s="17">
        <v>1533</v>
      </c>
      <c r="E33" s="18">
        <v>33.39141799172294</v>
      </c>
      <c r="F33" s="17">
        <v>171</v>
      </c>
      <c r="G33" s="18">
        <f t="shared" si="2"/>
        <v>40.23529411764706</v>
      </c>
      <c r="H33" s="17">
        <f t="shared" si="0"/>
        <v>1362</v>
      </c>
      <c r="I33" s="18">
        <f t="shared" si="3"/>
        <v>32.69323091694671</v>
      </c>
      <c r="J33" s="18">
        <f t="shared" si="4"/>
        <v>-4.021744928463917</v>
      </c>
      <c r="K33" s="17">
        <f t="shared" si="1"/>
        <v>1837</v>
      </c>
      <c r="L33" s="18">
        <f t="shared" si="5"/>
        <v>33.899243402841854</v>
      </c>
      <c r="M33" s="18">
        <f t="shared" si="6"/>
        <v>-2.8157324425687733</v>
      </c>
      <c r="P33"/>
    </row>
    <row r="34" spans="1:16" s="7" customFormat="1" ht="15.75">
      <c r="A34" s="6" t="s">
        <v>38</v>
      </c>
      <c r="B34" s="17">
        <v>273</v>
      </c>
      <c r="C34" s="18">
        <v>32.971014492753625</v>
      </c>
      <c r="D34" s="17">
        <v>1549</v>
      </c>
      <c r="E34" s="18">
        <v>33.73992594206055</v>
      </c>
      <c r="F34" s="17">
        <v>167</v>
      </c>
      <c r="G34" s="18">
        <f t="shared" si="2"/>
        <v>39.294117647058826</v>
      </c>
      <c r="H34" s="17">
        <f aca="true" t="shared" si="7" ref="H34:H64">D34-F34</f>
        <v>1382</v>
      </c>
      <c r="I34" s="18">
        <f t="shared" si="3"/>
        <v>33.173307729236676</v>
      </c>
      <c r="J34" s="18">
        <f t="shared" si="4"/>
        <v>0.20229323648305098</v>
      </c>
      <c r="K34" s="17">
        <f aca="true" t="shared" si="8" ref="K34:K64">D34+B34</f>
        <v>1822</v>
      </c>
      <c r="L34" s="18">
        <f t="shared" si="5"/>
        <v>33.622439564495295</v>
      </c>
      <c r="M34" s="18">
        <f t="shared" si="6"/>
        <v>0.6514250717416701</v>
      </c>
      <c r="P34"/>
    </row>
    <row r="35" spans="1:16" s="7" customFormat="1" ht="15.75">
      <c r="A35" s="6" t="s">
        <v>39</v>
      </c>
      <c r="B35" s="17">
        <v>295</v>
      </c>
      <c r="C35" s="18">
        <v>35.628019323671495</v>
      </c>
      <c r="D35" s="17">
        <v>1521</v>
      </c>
      <c r="E35" s="18">
        <v>33.130037028969724</v>
      </c>
      <c r="F35" s="17">
        <v>153</v>
      </c>
      <c r="G35" s="18">
        <f aca="true" t="shared" si="9" ref="G35:G64">F35*100/F$2</f>
        <v>36</v>
      </c>
      <c r="H35" s="17">
        <f t="shared" si="7"/>
        <v>1368</v>
      </c>
      <c r="I35" s="18">
        <f aca="true" t="shared" si="10" ref="I35:I64">H35*100/H$2</f>
        <v>32.8372539606337</v>
      </c>
      <c r="J35" s="18">
        <f aca="true" t="shared" si="11" ref="J35:J64">I35-C35</f>
        <v>-2.790765363037792</v>
      </c>
      <c r="K35" s="17">
        <f t="shared" si="8"/>
        <v>1816</v>
      </c>
      <c r="L35" s="18">
        <f aca="true" t="shared" si="12" ref="L35:L64">K35*100/K$2</f>
        <v>33.51171802915667</v>
      </c>
      <c r="M35" s="18">
        <f t="shared" si="6"/>
        <v>-2.1163012945148267</v>
      </c>
      <c r="P35"/>
    </row>
    <row r="36" spans="1:16" s="7" customFormat="1" ht="15.75">
      <c r="A36" s="5" t="s">
        <v>40</v>
      </c>
      <c r="B36" s="14">
        <v>256</v>
      </c>
      <c r="C36" s="15">
        <v>30.917874396135264</v>
      </c>
      <c r="D36" s="14">
        <v>1497</v>
      </c>
      <c r="E36" s="15">
        <v>32.607275103463294</v>
      </c>
      <c r="F36" s="16">
        <v>138</v>
      </c>
      <c r="G36" s="15">
        <f t="shared" si="9"/>
        <v>32.470588235294116</v>
      </c>
      <c r="H36" s="14">
        <f t="shared" si="7"/>
        <v>1359</v>
      </c>
      <c r="I36" s="15">
        <f t="shared" si="10"/>
        <v>32.62121939510322</v>
      </c>
      <c r="J36" s="15">
        <f t="shared" si="11"/>
        <v>1.7033449989679532</v>
      </c>
      <c r="K36" s="16">
        <f t="shared" si="8"/>
        <v>1753</v>
      </c>
      <c r="L36" s="15">
        <f t="shared" si="12"/>
        <v>32.349141908101124</v>
      </c>
      <c r="M36" s="15">
        <f t="shared" si="6"/>
        <v>1.43126751196586</v>
      </c>
      <c r="P36"/>
    </row>
    <row r="37" spans="1:16" s="7" customFormat="1" ht="15.75">
      <c r="A37" s="6" t="s">
        <v>41</v>
      </c>
      <c r="B37" s="17">
        <v>279</v>
      </c>
      <c r="C37" s="18">
        <v>33.69565217391305</v>
      </c>
      <c r="D37" s="17">
        <v>1472</v>
      </c>
      <c r="E37" s="18">
        <v>32.06273143106077</v>
      </c>
      <c r="F37" s="17">
        <v>162</v>
      </c>
      <c r="G37" s="18">
        <f t="shared" si="9"/>
        <v>38.11764705882353</v>
      </c>
      <c r="H37" s="17">
        <f t="shared" si="7"/>
        <v>1310</v>
      </c>
      <c r="I37" s="18">
        <f t="shared" si="10"/>
        <v>31.445031204992798</v>
      </c>
      <c r="J37" s="18">
        <f t="shared" si="11"/>
        <v>-2.2506209689202485</v>
      </c>
      <c r="K37" s="17">
        <f t="shared" si="8"/>
        <v>1751</v>
      </c>
      <c r="L37" s="18">
        <f t="shared" si="12"/>
        <v>32.31223472965492</v>
      </c>
      <c r="M37" s="18">
        <f t="shared" si="6"/>
        <v>-1.3834174442581286</v>
      </c>
      <c r="P37"/>
    </row>
    <row r="38" spans="1:16" s="7" customFormat="1" ht="15.75">
      <c r="A38" s="6" t="s">
        <v>42</v>
      </c>
      <c r="B38" s="17">
        <v>258</v>
      </c>
      <c r="C38" s="18">
        <v>31.159420289855074</v>
      </c>
      <c r="D38" s="17">
        <v>1482</v>
      </c>
      <c r="E38" s="18">
        <v>32.280548900021785</v>
      </c>
      <c r="F38" s="17">
        <v>120</v>
      </c>
      <c r="G38" s="18">
        <f t="shared" si="9"/>
        <v>28.235294117647058</v>
      </c>
      <c r="H38" s="17">
        <f t="shared" si="7"/>
        <v>1362</v>
      </c>
      <c r="I38" s="18">
        <f t="shared" si="10"/>
        <v>32.69323091694671</v>
      </c>
      <c r="J38" s="18">
        <f t="shared" si="11"/>
        <v>1.5338106270916363</v>
      </c>
      <c r="K38" s="17">
        <f t="shared" si="8"/>
        <v>1740</v>
      </c>
      <c r="L38" s="18">
        <f t="shared" si="12"/>
        <v>32.10924524820077</v>
      </c>
      <c r="M38" s="18">
        <f t="shared" si="6"/>
        <v>0.9498249583456975</v>
      </c>
      <c r="P38"/>
    </row>
    <row r="39" spans="1:16" s="7" customFormat="1" ht="15.75">
      <c r="A39" s="6" t="s">
        <v>43</v>
      </c>
      <c r="B39" s="17">
        <v>292</v>
      </c>
      <c r="C39" s="18">
        <v>35.265700483091784</v>
      </c>
      <c r="D39" s="17">
        <v>1427</v>
      </c>
      <c r="E39" s="18">
        <v>31.082552820736222</v>
      </c>
      <c r="F39" s="17">
        <v>131</v>
      </c>
      <c r="G39" s="18">
        <f t="shared" si="9"/>
        <v>30.823529411764707</v>
      </c>
      <c r="H39" s="17">
        <f t="shared" si="7"/>
        <v>1296</v>
      </c>
      <c r="I39" s="18">
        <f t="shared" si="10"/>
        <v>31.10897743638982</v>
      </c>
      <c r="J39" s="18">
        <f t="shared" si="11"/>
        <v>-4.156723046701963</v>
      </c>
      <c r="K39" s="17">
        <f t="shared" si="8"/>
        <v>1719</v>
      </c>
      <c r="L39" s="18">
        <f t="shared" si="12"/>
        <v>31.721719874515593</v>
      </c>
      <c r="M39" s="18">
        <f t="shared" si="6"/>
        <v>-3.5439806085761916</v>
      </c>
      <c r="P39"/>
    </row>
    <row r="40" spans="1:16" s="7" customFormat="1" ht="15.75">
      <c r="A40" s="5" t="s">
        <v>44</v>
      </c>
      <c r="B40" s="14">
        <v>229</v>
      </c>
      <c r="C40" s="15">
        <v>27.657004830917874</v>
      </c>
      <c r="D40" s="14">
        <v>1444</v>
      </c>
      <c r="E40" s="15">
        <v>31.45284251796994</v>
      </c>
      <c r="F40" s="16">
        <v>131</v>
      </c>
      <c r="G40" s="15">
        <f t="shared" si="9"/>
        <v>30.823529411764707</v>
      </c>
      <c r="H40" s="14">
        <f t="shared" si="7"/>
        <v>1313</v>
      </c>
      <c r="I40" s="15">
        <f t="shared" si="10"/>
        <v>31.517042726836294</v>
      </c>
      <c r="J40" s="15">
        <f t="shared" si="11"/>
        <v>3.8600378959184205</v>
      </c>
      <c r="K40" s="16">
        <f t="shared" si="8"/>
        <v>1673</v>
      </c>
      <c r="L40" s="15">
        <f t="shared" si="12"/>
        <v>30.872854770252815</v>
      </c>
      <c r="M40" s="15">
        <f t="shared" si="6"/>
        <v>3.215849939334941</v>
      </c>
      <c r="P40"/>
    </row>
    <row r="41" spans="1:16" s="7" customFormat="1" ht="15.75">
      <c r="A41" s="5" t="s">
        <v>45</v>
      </c>
      <c r="B41" s="14">
        <v>242</v>
      </c>
      <c r="C41" s="15">
        <v>29.22705314009662</v>
      </c>
      <c r="D41" s="14">
        <v>1408</v>
      </c>
      <c r="E41" s="15">
        <v>30.668699629710304</v>
      </c>
      <c r="F41" s="16">
        <v>112</v>
      </c>
      <c r="G41" s="15">
        <f t="shared" si="9"/>
        <v>26.352941176470587</v>
      </c>
      <c r="H41" s="14">
        <f t="shared" si="7"/>
        <v>1296</v>
      </c>
      <c r="I41" s="15">
        <f t="shared" si="10"/>
        <v>31.10897743638982</v>
      </c>
      <c r="J41" s="15">
        <f t="shared" si="11"/>
        <v>1.881924296293203</v>
      </c>
      <c r="K41" s="16">
        <f t="shared" si="8"/>
        <v>1650</v>
      </c>
      <c r="L41" s="15">
        <f t="shared" si="12"/>
        <v>30.448422218121426</v>
      </c>
      <c r="M41" s="15">
        <f t="shared" si="6"/>
        <v>1.2213690780248072</v>
      </c>
      <c r="P41"/>
    </row>
    <row r="42" spans="1:16" s="7" customFormat="1" ht="15.75">
      <c r="A42" s="6" t="s">
        <v>46</v>
      </c>
      <c r="B42" s="17">
        <v>235</v>
      </c>
      <c r="C42" s="18">
        <v>28.381642512077295</v>
      </c>
      <c r="D42" s="17">
        <v>1415</v>
      </c>
      <c r="E42" s="18">
        <v>30.82117185798301</v>
      </c>
      <c r="F42" s="17">
        <v>146</v>
      </c>
      <c r="G42" s="18">
        <f t="shared" si="9"/>
        <v>34.35294117647059</v>
      </c>
      <c r="H42" s="17">
        <f t="shared" si="7"/>
        <v>1269</v>
      </c>
      <c r="I42" s="18">
        <f t="shared" si="10"/>
        <v>30.460873739798366</v>
      </c>
      <c r="J42" s="18">
        <f t="shared" si="11"/>
        <v>2.0792312277210705</v>
      </c>
      <c r="K42" s="17">
        <f t="shared" si="8"/>
        <v>1650</v>
      </c>
      <c r="L42" s="18">
        <f t="shared" si="12"/>
        <v>30.448422218121426</v>
      </c>
      <c r="M42" s="18">
        <f t="shared" si="6"/>
        <v>2.06677970604413</v>
      </c>
      <c r="P42"/>
    </row>
    <row r="43" spans="1:13" ht="15.75">
      <c r="A43" s="5" t="s">
        <v>47</v>
      </c>
      <c r="B43" s="14">
        <v>259</v>
      </c>
      <c r="C43" s="15">
        <v>31.280193236714975</v>
      </c>
      <c r="D43" s="14">
        <v>1352</v>
      </c>
      <c r="E43" s="15">
        <v>29.44892180352864</v>
      </c>
      <c r="F43" s="16">
        <v>127</v>
      </c>
      <c r="G43" s="15">
        <f t="shared" si="9"/>
        <v>29.88235294117647</v>
      </c>
      <c r="H43" s="14">
        <f t="shared" si="7"/>
        <v>1225</v>
      </c>
      <c r="I43" s="15">
        <f t="shared" si="10"/>
        <v>29.40470475276044</v>
      </c>
      <c r="J43" s="15">
        <f t="shared" si="11"/>
        <v>-1.875488483954534</v>
      </c>
      <c r="K43" s="16">
        <f t="shared" si="8"/>
        <v>1611</v>
      </c>
      <c r="L43" s="15">
        <f t="shared" si="12"/>
        <v>29.728732238420374</v>
      </c>
      <c r="M43" s="15">
        <f t="shared" si="6"/>
        <v>-1.5514609982946013</v>
      </c>
    </row>
    <row r="44" spans="1:16" s="7" customFormat="1" ht="15.75">
      <c r="A44" s="5" t="s">
        <v>48</v>
      </c>
      <c r="B44" s="14">
        <v>209</v>
      </c>
      <c r="C44" s="15">
        <v>25.241545893719806</v>
      </c>
      <c r="D44" s="14">
        <v>1380</v>
      </c>
      <c r="E44" s="15">
        <v>30.058810716619472</v>
      </c>
      <c r="F44" s="16">
        <v>113</v>
      </c>
      <c r="G44" s="15">
        <f t="shared" si="9"/>
        <v>26.58823529411765</v>
      </c>
      <c r="H44" s="14">
        <f t="shared" si="7"/>
        <v>1267</v>
      </c>
      <c r="I44" s="15">
        <f t="shared" si="10"/>
        <v>30.41286605856937</v>
      </c>
      <c r="J44" s="15">
        <f t="shared" si="11"/>
        <v>5.171320164849565</v>
      </c>
      <c r="K44" s="16">
        <f t="shared" si="8"/>
        <v>1589</v>
      </c>
      <c r="L44" s="15">
        <f t="shared" si="12"/>
        <v>29.32275327551209</v>
      </c>
      <c r="M44" s="15">
        <f t="shared" si="6"/>
        <v>4.081207381792282</v>
      </c>
      <c r="P44"/>
    </row>
    <row r="45" spans="1:13" ht="15.75">
      <c r="A45" s="5" t="s">
        <v>49</v>
      </c>
      <c r="B45" s="14">
        <v>214</v>
      </c>
      <c r="C45" s="15">
        <v>25.845410628019323</v>
      </c>
      <c r="D45" s="14">
        <v>1351</v>
      </c>
      <c r="E45" s="15">
        <v>29.427140056632542</v>
      </c>
      <c r="F45" s="16">
        <v>108</v>
      </c>
      <c r="G45" s="15">
        <f t="shared" si="9"/>
        <v>25.41176470588235</v>
      </c>
      <c r="H45" s="14">
        <f t="shared" si="7"/>
        <v>1243</v>
      </c>
      <c r="I45" s="15">
        <f t="shared" si="10"/>
        <v>29.83677388382141</v>
      </c>
      <c r="J45" s="15">
        <f t="shared" si="11"/>
        <v>3.9913632558020886</v>
      </c>
      <c r="K45" s="16">
        <f t="shared" si="8"/>
        <v>1565</v>
      </c>
      <c r="L45" s="15">
        <f t="shared" si="12"/>
        <v>28.879867134157593</v>
      </c>
      <c r="M45" s="15">
        <f t="shared" si="6"/>
        <v>3.0344565061382696</v>
      </c>
    </row>
    <row r="46" spans="1:13" ht="15.75">
      <c r="A46" s="5" t="s">
        <v>50</v>
      </c>
      <c r="B46" s="14">
        <v>195</v>
      </c>
      <c r="C46" s="15">
        <v>23.55072463768116</v>
      </c>
      <c r="D46" s="14">
        <v>1346</v>
      </c>
      <c r="E46" s="15">
        <v>29.318231322152037</v>
      </c>
      <c r="F46" s="16">
        <v>115</v>
      </c>
      <c r="G46" s="15">
        <f t="shared" si="9"/>
        <v>27.058823529411764</v>
      </c>
      <c r="H46" s="14">
        <f t="shared" si="7"/>
        <v>1231</v>
      </c>
      <c r="I46" s="15">
        <f t="shared" si="10"/>
        <v>29.54872779644743</v>
      </c>
      <c r="J46" s="15">
        <f t="shared" si="11"/>
        <v>5.99800315876627</v>
      </c>
      <c r="K46" s="16">
        <f t="shared" si="8"/>
        <v>1541</v>
      </c>
      <c r="L46" s="15">
        <f t="shared" si="12"/>
        <v>28.4369809928031</v>
      </c>
      <c r="M46" s="15">
        <f t="shared" si="6"/>
        <v>4.88625635512194</v>
      </c>
    </row>
    <row r="47" spans="1:13" ht="15.75">
      <c r="A47" s="5" t="s">
        <v>51</v>
      </c>
      <c r="B47" s="14">
        <v>218</v>
      </c>
      <c r="C47" s="15">
        <v>26.32850241545894</v>
      </c>
      <c r="D47" s="14">
        <v>1295</v>
      </c>
      <c r="E47" s="15">
        <v>28.207362230450883</v>
      </c>
      <c r="F47" s="16">
        <v>101</v>
      </c>
      <c r="G47" s="15">
        <f t="shared" si="9"/>
        <v>23.764705882352942</v>
      </c>
      <c r="H47" s="14">
        <f t="shared" si="7"/>
        <v>1194</v>
      </c>
      <c r="I47" s="15">
        <f t="shared" si="10"/>
        <v>28.660585693710996</v>
      </c>
      <c r="J47" s="15">
        <f t="shared" si="11"/>
        <v>2.332083278252057</v>
      </c>
      <c r="K47" s="16">
        <f t="shared" si="8"/>
        <v>1513</v>
      </c>
      <c r="L47" s="15">
        <f t="shared" si="12"/>
        <v>27.92028049455619</v>
      </c>
      <c r="M47" s="15">
        <f t="shared" si="6"/>
        <v>1.5917780790972529</v>
      </c>
    </row>
    <row r="48" spans="1:16" s="7" customFormat="1" ht="15.75">
      <c r="A48" s="5" t="s">
        <v>52</v>
      </c>
      <c r="B48" s="14">
        <v>222</v>
      </c>
      <c r="C48" s="15">
        <v>26.81159420289855</v>
      </c>
      <c r="D48" s="14">
        <v>1253</v>
      </c>
      <c r="E48" s="15">
        <v>27.292528860814638</v>
      </c>
      <c r="F48" s="16">
        <v>81</v>
      </c>
      <c r="G48" s="15">
        <f t="shared" si="9"/>
        <v>19.058823529411764</v>
      </c>
      <c r="H48" s="14">
        <f t="shared" si="7"/>
        <v>1172</v>
      </c>
      <c r="I48" s="15">
        <f t="shared" si="10"/>
        <v>28.13250120019203</v>
      </c>
      <c r="J48" s="15">
        <f t="shared" si="11"/>
        <v>1.3209069972934806</v>
      </c>
      <c r="K48" s="16">
        <f t="shared" si="8"/>
        <v>1475</v>
      </c>
      <c r="L48" s="15">
        <f t="shared" si="12"/>
        <v>27.219044104078243</v>
      </c>
      <c r="M48" s="15">
        <f t="shared" si="6"/>
        <v>0.4074499011796924</v>
      </c>
      <c r="P48"/>
    </row>
    <row r="49" spans="1:16" s="7" customFormat="1" ht="15.75">
      <c r="A49" s="6" t="s">
        <v>53</v>
      </c>
      <c r="B49" s="17">
        <v>214</v>
      </c>
      <c r="C49" s="18">
        <v>25.845410628019323</v>
      </c>
      <c r="D49" s="17">
        <v>1203</v>
      </c>
      <c r="E49" s="18">
        <v>26.203441516009583</v>
      </c>
      <c r="F49" s="17">
        <v>113</v>
      </c>
      <c r="G49" s="18">
        <f t="shared" si="9"/>
        <v>26.58823529411765</v>
      </c>
      <c r="H49" s="17">
        <f t="shared" si="7"/>
        <v>1090</v>
      </c>
      <c r="I49" s="18">
        <f t="shared" si="10"/>
        <v>26.164186269803167</v>
      </c>
      <c r="J49" s="18">
        <f t="shared" si="11"/>
        <v>0.3187756417838443</v>
      </c>
      <c r="K49" s="17">
        <f t="shared" si="8"/>
        <v>1417</v>
      </c>
      <c r="L49" s="18">
        <f t="shared" si="12"/>
        <v>26.14873592913822</v>
      </c>
      <c r="M49" s="18">
        <f t="shared" si="6"/>
        <v>0.3033253011188961</v>
      </c>
      <c r="P49"/>
    </row>
    <row r="50" spans="1:13" ht="15.75">
      <c r="A50" s="5" t="s">
        <v>54</v>
      </c>
      <c r="B50" s="14">
        <v>241</v>
      </c>
      <c r="C50" s="15">
        <v>29.106280193236714</v>
      </c>
      <c r="D50" s="14">
        <v>1142</v>
      </c>
      <c r="E50" s="15">
        <v>24.87475495534742</v>
      </c>
      <c r="F50" s="16">
        <v>85</v>
      </c>
      <c r="G50" s="15">
        <f t="shared" si="9"/>
        <v>20</v>
      </c>
      <c r="H50" s="14">
        <f t="shared" si="7"/>
        <v>1057</v>
      </c>
      <c r="I50" s="15">
        <f t="shared" si="10"/>
        <v>25.372059529524723</v>
      </c>
      <c r="J50" s="15">
        <f t="shared" si="11"/>
        <v>-3.734220663711991</v>
      </c>
      <c r="K50" s="16">
        <f t="shared" si="8"/>
        <v>1383</v>
      </c>
      <c r="L50" s="15">
        <f t="shared" si="12"/>
        <v>25.521313895552684</v>
      </c>
      <c r="M50" s="15">
        <f t="shared" si="6"/>
        <v>-3.58496629768403</v>
      </c>
    </row>
    <row r="51" spans="1:13" ht="15.75">
      <c r="A51" s="5" t="s">
        <v>55</v>
      </c>
      <c r="B51" s="14">
        <v>202</v>
      </c>
      <c r="C51" s="15">
        <v>24.396135265700483</v>
      </c>
      <c r="D51" s="14">
        <v>1169</v>
      </c>
      <c r="E51" s="15">
        <v>25.46286212154215</v>
      </c>
      <c r="F51" s="16">
        <v>100</v>
      </c>
      <c r="G51" s="15">
        <f t="shared" si="9"/>
        <v>23.529411764705884</v>
      </c>
      <c r="H51" s="14">
        <f t="shared" si="7"/>
        <v>1069</v>
      </c>
      <c r="I51" s="15">
        <f t="shared" si="10"/>
        <v>25.660105616898704</v>
      </c>
      <c r="J51" s="15">
        <f t="shared" si="11"/>
        <v>1.2639703511982212</v>
      </c>
      <c r="K51" s="16">
        <f t="shared" si="8"/>
        <v>1371</v>
      </c>
      <c r="L51" s="15">
        <f t="shared" si="12"/>
        <v>25.299870824875438</v>
      </c>
      <c r="M51" s="15">
        <f t="shared" si="6"/>
        <v>0.9037355591749545</v>
      </c>
    </row>
    <row r="52" spans="1:13" ht="15.75">
      <c r="A52" s="5" t="s">
        <v>56</v>
      </c>
      <c r="B52" s="14">
        <v>203</v>
      </c>
      <c r="C52" s="15">
        <v>24.516908212560388</v>
      </c>
      <c r="D52" s="14">
        <v>1016</v>
      </c>
      <c r="E52" s="15">
        <v>22.130254846438685</v>
      </c>
      <c r="F52" s="16">
        <v>88</v>
      </c>
      <c r="G52" s="15">
        <f t="shared" si="9"/>
        <v>20.705882352941178</v>
      </c>
      <c r="H52" s="14">
        <f t="shared" si="7"/>
        <v>928</v>
      </c>
      <c r="I52" s="15">
        <f t="shared" si="10"/>
        <v>22.27556409025444</v>
      </c>
      <c r="J52" s="15">
        <f t="shared" si="11"/>
        <v>-2.2413441223059465</v>
      </c>
      <c r="K52" s="16">
        <f t="shared" si="8"/>
        <v>1219</v>
      </c>
      <c r="L52" s="15">
        <f t="shared" si="12"/>
        <v>22.494925262963648</v>
      </c>
      <c r="M52" s="15">
        <f t="shared" si="6"/>
        <v>-2.0219829495967403</v>
      </c>
    </row>
    <row r="53" spans="1:13" ht="15.75">
      <c r="A53" s="5" t="s">
        <v>57</v>
      </c>
      <c r="B53" s="14">
        <v>201</v>
      </c>
      <c r="C53" s="15">
        <v>24.27536231884058</v>
      </c>
      <c r="D53" s="14">
        <v>992</v>
      </c>
      <c r="E53" s="15">
        <v>21.60749292093226</v>
      </c>
      <c r="F53" s="16">
        <v>61</v>
      </c>
      <c r="G53" s="15">
        <f t="shared" si="9"/>
        <v>14.352941176470589</v>
      </c>
      <c r="H53" s="14">
        <f t="shared" si="7"/>
        <v>931</v>
      </c>
      <c r="I53" s="15">
        <f t="shared" si="10"/>
        <v>22.347575612097934</v>
      </c>
      <c r="J53" s="15">
        <f t="shared" si="11"/>
        <v>-1.9277867067426442</v>
      </c>
      <c r="K53" s="16">
        <f t="shared" si="8"/>
        <v>1193</v>
      </c>
      <c r="L53" s="15">
        <f t="shared" si="12"/>
        <v>22.015131943162945</v>
      </c>
      <c r="M53" s="15">
        <f t="shared" si="6"/>
        <v>-2.260230375677633</v>
      </c>
    </row>
    <row r="54" spans="1:16" s="7" customFormat="1" ht="15.75">
      <c r="A54" s="6" t="s">
        <v>58</v>
      </c>
      <c r="B54" s="17">
        <v>191</v>
      </c>
      <c r="C54" s="18">
        <v>23.067632850241544</v>
      </c>
      <c r="D54" s="17">
        <v>994</v>
      </c>
      <c r="E54" s="18">
        <v>21.65105641472446</v>
      </c>
      <c r="F54" s="17">
        <v>82</v>
      </c>
      <c r="G54" s="18">
        <f t="shared" si="9"/>
        <v>19.294117647058822</v>
      </c>
      <c r="H54" s="17">
        <f t="shared" si="7"/>
        <v>912</v>
      </c>
      <c r="I54" s="18">
        <f t="shared" si="10"/>
        <v>21.891502640422466</v>
      </c>
      <c r="J54" s="18">
        <f t="shared" si="11"/>
        <v>-1.1761302098190782</v>
      </c>
      <c r="K54" s="17">
        <f t="shared" si="8"/>
        <v>1185</v>
      </c>
      <c r="L54" s="18">
        <f t="shared" si="12"/>
        <v>21.867503229378116</v>
      </c>
      <c r="M54" s="18">
        <f t="shared" si="6"/>
        <v>-1.2001296208634287</v>
      </c>
      <c r="P54"/>
    </row>
    <row r="55" spans="1:16" s="7" customFormat="1" ht="15.75">
      <c r="A55" s="5" t="s">
        <v>59</v>
      </c>
      <c r="B55" s="14">
        <v>198</v>
      </c>
      <c r="C55" s="15">
        <v>23.91304347826087</v>
      </c>
      <c r="D55" s="14">
        <v>974</v>
      </c>
      <c r="E55" s="15">
        <v>21.21542147680244</v>
      </c>
      <c r="F55" s="16">
        <v>88</v>
      </c>
      <c r="G55" s="15">
        <f t="shared" si="9"/>
        <v>20.705882352941178</v>
      </c>
      <c r="H55" s="14">
        <f t="shared" si="7"/>
        <v>886</v>
      </c>
      <c r="I55" s="15">
        <f t="shared" si="10"/>
        <v>21.267402784445512</v>
      </c>
      <c r="J55" s="15">
        <f t="shared" si="11"/>
        <v>-2.645640693815359</v>
      </c>
      <c r="K55" s="16">
        <f t="shared" si="8"/>
        <v>1172</v>
      </c>
      <c r="L55" s="15">
        <f t="shared" si="12"/>
        <v>21.627606569477763</v>
      </c>
      <c r="M55" s="15">
        <f t="shared" si="6"/>
        <v>-2.285436908783108</v>
      </c>
      <c r="P55"/>
    </row>
    <row r="56" spans="1:16" s="7" customFormat="1" ht="15.75">
      <c r="A56" s="6" t="s">
        <v>60</v>
      </c>
      <c r="B56" s="17">
        <v>168</v>
      </c>
      <c r="C56" s="18">
        <v>20.28985507246377</v>
      </c>
      <c r="D56" s="17">
        <v>995</v>
      </c>
      <c r="E56" s="18">
        <v>21.67283816162056</v>
      </c>
      <c r="F56" s="17">
        <v>76</v>
      </c>
      <c r="G56" s="18">
        <f t="shared" si="9"/>
        <v>17.88235294117647</v>
      </c>
      <c r="H56" s="17">
        <f t="shared" si="7"/>
        <v>919</v>
      </c>
      <c r="I56" s="18">
        <f t="shared" si="10"/>
        <v>22.059529524723956</v>
      </c>
      <c r="J56" s="18">
        <f t="shared" si="11"/>
        <v>1.7696744522601868</v>
      </c>
      <c r="K56" s="17">
        <f t="shared" si="8"/>
        <v>1163</v>
      </c>
      <c r="L56" s="18">
        <f t="shared" si="12"/>
        <v>21.46152426646983</v>
      </c>
      <c r="M56" s="18">
        <f t="shared" si="6"/>
        <v>1.1716691940060606</v>
      </c>
      <c r="P56"/>
    </row>
    <row r="57" spans="1:13" ht="15.75">
      <c r="A57" s="5" t="s">
        <v>61</v>
      </c>
      <c r="B57" s="14">
        <v>175</v>
      </c>
      <c r="C57" s="15">
        <v>21.135265700483092</v>
      </c>
      <c r="D57" s="14">
        <v>984</v>
      </c>
      <c r="E57" s="15">
        <v>21.43323894576345</v>
      </c>
      <c r="F57" s="16">
        <v>74</v>
      </c>
      <c r="G57" s="15">
        <f t="shared" si="9"/>
        <v>17.41176470588235</v>
      </c>
      <c r="H57" s="14">
        <f t="shared" si="7"/>
        <v>910</v>
      </c>
      <c r="I57" s="15">
        <f t="shared" si="10"/>
        <v>21.84349495919347</v>
      </c>
      <c r="J57" s="15">
        <f t="shared" si="11"/>
        <v>0.7082292587103787</v>
      </c>
      <c r="K57" s="16">
        <f t="shared" si="8"/>
        <v>1159</v>
      </c>
      <c r="L57" s="15">
        <f t="shared" si="12"/>
        <v>21.387709909577413</v>
      </c>
      <c r="M57" s="15">
        <f t="shared" si="6"/>
        <v>0.2524442090943211</v>
      </c>
    </row>
    <row r="58" spans="1:13" ht="15.75">
      <c r="A58" s="5" t="s">
        <v>62</v>
      </c>
      <c r="B58" s="14">
        <v>150</v>
      </c>
      <c r="C58" s="15">
        <v>18.115942028985508</v>
      </c>
      <c r="D58" s="14">
        <v>865</v>
      </c>
      <c r="E58" s="15">
        <v>18.841211065127425</v>
      </c>
      <c r="F58" s="16">
        <v>83</v>
      </c>
      <c r="G58" s="15">
        <f t="shared" si="9"/>
        <v>19.529411764705884</v>
      </c>
      <c r="H58" s="14">
        <f t="shared" si="7"/>
        <v>782</v>
      </c>
      <c r="I58" s="15">
        <f t="shared" si="10"/>
        <v>18.771003360537687</v>
      </c>
      <c r="J58" s="15">
        <f t="shared" si="11"/>
        <v>0.6550613315521794</v>
      </c>
      <c r="K58" s="16">
        <f t="shared" si="8"/>
        <v>1015</v>
      </c>
      <c r="L58" s="15">
        <f t="shared" si="12"/>
        <v>18.730393061450453</v>
      </c>
      <c r="M58" s="15">
        <f t="shared" si="6"/>
        <v>0.6144510324649453</v>
      </c>
    </row>
    <row r="59" spans="1:13" ht="15.75">
      <c r="A59" s="5" t="s">
        <v>63</v>
      </c>
      <c r="B59" s="14">
        <v>177</v>
      </c>
      <c r="C59" s="15">
        <v>21.3768115942029</v>
      </c>
      <c r="D59" s="14">
        <v>827</v>
      </c>
      <c r="E59" s="15">
        <v>18.01350468307558</v>
      </c>
      <c r="F59" s="16">
        <v>66</v>
      </c>
      <c r="G59" s="15">
        <f t="shared" si="9"/>
        <v>15.529411764705882</v>
      </c>
      <c r="H59" s="14">
        <f t="shared" si="7"/>
        <v>761</v>
      </c>
      <c r="I59" s="15">
        <f t="shared" si="10"/>
        <v>18.26692270763322</v>
      </c>
      <c r="J59" s="15">
        <f t="shared" si="11"/>
        <v>-3.109888886569678</v>
      </c>
      <c r="K59" s="16">
        <f t="shared" si="8"/>
        <v>1004</v>
      </c>
      <c r="L59" s="15">
        <f t="shared" si="12"/>
        <v>18.52740357999631</v>
      </c>
      <c r="M59" s="15">
        <f t="shared" si="6"/>
        <v>-2.8494080142065883</v>
      </c>
    </row>
    <row r="60" spans="1:13" ht="15.75">
      <c r="A60" s="5" t="s">
        <v>64</v>
      </c>
      <c r="B60" s="14">
        <v>141</v>
      </c>
      <c r="C60" s="15">
        <v>17.028985507246375</v>
      </c>
      <c r="D60" s="14">
        <v>822</v>
      </c>
      <c r="E60" s="15">
        <v>17.904595948595077</v>
      </c>
      <c r="F60" s="16">
        <v>86</v>
      </c>
      <c r="G60" s="15">
        <f t="shared" si="9"/>
        <v>20.235294117647058</v>
      </c>
      <c r="H60" s="14">
        <f t="shared" si="7"/>
        <v>736</v>
      </c>
      <c r="I60" s="15">
        <f t="shared" si="10"/>
        <v>17.666826692270764</v>
      </c>
      <c r="J60" s="15">
        <f t="shared" si="11"/>
        <v>0.6378411850243886</v>
      </c>
      <c r="K60" s="16">
        <f t="shared" si="8"/>
        <v>963</v>
      </c>
      <c r="L60" s="15">
        <f t="shared" si="12"/>
        <v>17.77080642184905</v>
      </c>
      <c r="M60" s="15">
        <f t="shared" si="6"/>
        <v>0.7418209146026733</v>
      </c>
    </row>
    <row r="61" spans="1:13" ht="15.75">
      <c r="A61" s="5" t="s">
        <v>65</v>
      </c>
      <c r="B61" s="14">
        <v>168</v>
      </c>
      <c r="C61" s="15">
        <v>20.28985507246377</v>
      </c>
      <c r="D61" s="14">
        <v>783</v>
      </c>
      <c r="E61" s="15">
        <v>17.055107819647137</v>
      </c>
      <c r="F61" s="16">
        <v>55</v>
      </c>
      <c r="G61" s="15">
        <f t="shared" si="9"/>
        <v>12.941176470588236</v>
      </c>
      <c r="H61" s="14">
        <f t="shared" si="7"/>
        <v>728</v>
      </c>
      <c r="I61" s="15">
        <f t="shared" si="10"/>
        <v>17.474795967354776</v>
      </c>
      <c r="J61" s="15">
        <f t="shared" si="11"/>
        <v>-2.8150591051089933</v>
      </c>
      <c r="K61" s="16">
        <f t="shared" si="8"/>
        <v>951</v>
      </c>
      <c r="L61" s="15">
        <f t="shared" si="12"/>
        <v>17.549363351171802</v>
      </c>
      <c r="M61" s="15">
        <f t="shared" si="6"/>
        <v>-2.740491721291967</v>
      </c>
    </row>
    <row r="62" spans="1:13" ht="15.75">
      <c r="A62" s="5" t="s">
        <v>66</v>
      </c>
      <c r="B62" s="14">
        <v>141</v>
      </c>
      <c r="C62" s="15">
        <v>17.028985507246375</v>
      </c>
      <c r="D62" s="14">
        <v>739</v>
      </c>
      <c r="E62" s="15">
        <v>16.09671095621869</v>
      </c>
      <c r="F62" s="16">
        <v>89</v>
      </c>
      <c r="G62" s="15">
        <f t="shared" si="9"/>
        <v>20.941176470588236</v>
      </c>
      <c r="H62" s="14">
        <f t="shared" si="7"/>
        <v>650</v>
      </c>
      <c r="I62" s="15">
        <f t="shared" si="10"/>
        <v>15.602496399423908</v>
      </c>
      <c r="J62" s="15">
        <f t="shared" si="11"/>
        <v>-1.4264891078224675</v>
      </c>
      <c r="K62" s="16">
        <f t="shared" si="8"/>
        <v>880</v>
      </c>
      <c r="L62" s="15">
        <f t="shared" si="12"/>
        <v>16.239158516331425</v>
      </c>
      <c r="M62" s="15">
        <f t="shared" si="6"/>
        <v>-0.7898269909149498</v>
      </c>
    </row>
    <row r="63" spans="1:13" ht="15.75">
      <c r="A63" s="5" t="s">
        <v>67</v>
      </c>
      <c r="B63" s="14">
        <v>124</v>
      </c>
      <c r="C63" s="15">
        <v>14.97584541062802</v>
      </c>
      <c r="D63" s="14">
        <v>665</v>
      </c>
      <c r="E63" s="15">
        <v>14.48486168590721</v>
      </c>
      <c r="F63" s="16">
        <v>60</v>
      </c>
      <c r="G63" s="15">
        <f t="shared" si="9"/>
        <v>14.117647058823529</v>
      </c>
      <c r="H63" s="14">
        <f t="shared" si="7"/>
        <v>605</v>
      </c>
      <c r="I63" s="15">
        <f t="shared" si="10"/>
        <v>14.522323571771484</v>
      </c>
      <c r="J63" s="15">
        <f t="shared" si="11"/>
        <v>-0.4535218388565365</v>
      </c>
      <c r="K63" s="16">
        <f t="shared" si="8"/>
        <v>789</v>
      </c>
      <c r="L63" s="15">
        <f t="shared" si="12"/>
        <v>14.559881897028973</v>
      </c>
      <c r="M63" s="15">
        <f t="shared" si="6"/>
        <v>-0.4159635135990474</v>
      </c>
    </row>
    <row r="64" spans="1:13" ht="15.75">
      <c r="A64" s="5" t="s">
        <v>68</v>
      </c>
      <c r="B64" s="14">
        <v>72</v>
      </c>
      <c r="C64" s="15">
        <v>8.695652173913043</v>
      </c>
      <c r="D64" s="14">
        <v>356</v>
      </c>
      <c r="E64" s="15">
        <v>7.75430189501198</v>
      </c>
      <c r="F64" s="16">
        <v>37</v>
      </c>
      <c r="G64" s="15">
        <f t="shared" si="9"/>
        <v>8.705882352941176</v>
      </c>
      <c r="H64" s="14">
        <f t="shared" si="7"/>
        <v>319</v>
      </c>
      <c r="I64" s="15">
        <f t="shared" si="10"/>
        <v>7.657225156024964</v>
      </c>
      <c r="J64" s="15">
        <f t="shared" si="11"/>
        <v>-1.038427017888079</v>
      </c>
      <c r="K64" s="16">
        <f t="shared" si="8"/>
        <v>428</v>
      </c>
      <c r="L64" s="15">
        <f t="shared" si="12"/>
        <v>7.898136187488467</v>
      </c>
      <c r="M64" s="15">
        <f t="shared" si="6"/>
        <v>-0.7975159864245764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mtheuliere</dc:creator>
  <cp:keywords/>
  <dc:description/>
  <cp:lastModifiedBy>B-15</cp:lastModifiedBy>
  <dcterms:created xsi:type="dcterms:W3CDTF">2006-08-03T15:53:06Z</dcterms:created>
  <dcterms:modified xsi:type="dcterms:W3CDTF">2006-08-16T13:43:56Z</dcterms:modified>
  <cp:category/>
  <cp:version/>
  <cp:contentType/>
  <cp:contentStatus/>
</cp:coreProperties>
</file>